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sconcelos.mpv\Desktop\IRP 01_2024_SR_PF_PE_material permanente\Quantidades por órgão\"/>
    </mc:Choice>
  </mc:AlternateContent>
  <xr:revisionPtr revIDLastSave="0" documentId="13_ncr:1_{DEBAD070-54E1-4D4E-AF50-C167E566D61E}" xr6:coauthVersionLast="47" xr6:coauthVersionMax="47" xr10:uidLastSave="{00000000-0000-0000-0000-000000000000}"/>
  <bookViews>
    <workbookView xWindow="28710" yWindow="-90" windowWidth="28980" windowHeight="15780" xr2:uid="{9CFC989A-8237-4928-8CCE-D024A090BB0E}"/>
  </bookViews>
  <sheets>
    <sheet name="Mat. Noronha" sheetId="1" r:id="rId1"/>
  </sheets>
  <definedNames>
    <definedName name="_xlnm.Print_Area" localSheetId="0">'Mat. Noronha'!$A$1:$Q$27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  <c r="Q27" i="1"/>
  <c r="O26" i="1"/>
  <c r="O5" i="1"/>
  <c r="Q5" i="1" s="1"/>
  <c r="O4" i="1"/>
  <c r="Q4" i="1" s="1"/>
  <c r="O3" i="1"/>
  <c r="Q3" i="1" s="1"/>
  <c r="O6" i="1"/>
  <c r="Q6" i="1" s="1"/>
  <c r="O7" i="1"/>
  <c r="O8" i="1"/>
  <c r="O9" i="1"/>
  <c r="Q9" i="1" s="1"/>
  <c r="O10" i="1"/>
  <c r="Q10" i="1" s="1"/>
  <c r="O11" i="1"/>
  <c r="Q11" i="1" s="1"/>
  <c r="O12" i="1"/>
  <c r="Q12" i="1" s="1"/>
  <c r="O13" i="1"/>
  <c r="Q13" i="1" s="1"/>
  <c r="O14" i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O24" i="1"/>
  <c r="Q24" i="1" s="1"/>
  <c r="O25" i="1"/>
  <c r="Q25" i="1" s="1"/>
  <c r="Q7" i="1"/>
  <c r="Q8" i="1"/>
  <c r="Q14" i="1"/>
  <c r="Q23" i="1"/>
</calcChain>
</file>

<file path=xl/sharedStrings.xml><?xml version="1.0" encoding="utf-8"?>
<sst xmlns="http://schemas.openxmlformats.org/spreadsheetml/2006/main" count="44" uniqueCount="44">
  <si>
    <t>ITEM</t>
  </si>
  <si>
    <t>ÓRGÃO GERENCIADOR</t>
  </si>
  <si>
    <t>ÓRGÃOS PARTICIPANTES</t>
  </si>
  <si>
    <t>QUANTI. TOTAL</t>
  </si>
  <si>
    <t>VALOR MÉDIO UNITÁRIO</t>
  </si>
  <si>
    <t>VALOR MÉDIO TOTAL</t>
  </si>
  <si>
    <t>MESA DE CENTRO 1065X600 - MODELO A .</t>
  </si>
  <si>
    <t xml:space="preserve">MESA LATERAL 610X600 - MODELO A </t>
  </si>
  <si>
    <t>ARMARIO BAIXO 2 PORTAS 800X500 - MODELO B</t>
  </si>
  <si>
    <t xml:space="preserve">MESA DE REUNIÃO RETANGULAR 1200 X 2400 - MODELO B </t>
  </si>
  <si>
    <t>CADEIRA PARA TODOS OS AMBIENTES DE REUNIÃO - ANEXO III</t>
  </si>
  <si>
    <t xml:space="preserve">LONGARINA DOIS LUGARES - ANEXO III </t>
  </si>
  <si>
    <t>ARMÁRIO DE AÇO</t>
  </si>
  <si>
    <t xml:space="preserve">ARMÁRIO BAIXO COM GAVETAS 2600X600 </t>
  </si>
  <si>
    <t xml:space="preserve">MESA DE APOIO 1200X500 </t>
  </si>
  <si>
    <t>MESA DE CABECEIRA 1000X500</t>
  </si>
  <si>
    <t xml:space="preserve">GUARDA ROUPA 1640X650 </t>
  </si>
  <si>
    <t>REFRIGERADOR</t>
  </si>
  <si>
    <t>COLCHÃO</t>
  </si>
  <si>
    <t>BELICHE</t>
  </si>
  <si>
    <t>AR CONDICIONADO DE JANELA CAPACIDADE TÉRMICA NOMINAL DE 21.000 BTU</t>
  </si>
  <si>
    <t>AR CONDICIONADO DE JANELA CAPACIDADE TÉRMICA NOMINAL DE 18.000 BTU/h</t>
  </si>
  <si>
    <t>AR CONDICIONADO DE JANELA CAPACIDADE TÉRMICA NOMINAL DE 12.000 BTU/h</t>
  </si>
  <si>
    <t>AR CONDICIONADO DE JANELA CAPACIDADE TÉRMICA NOMINAL DE 9.000 BTU/h</t>
  </si>
  <si>
    <t>AR CONDICIONADO DE JANELA CAPACIDADE TÉRMICA NOMINAL DE 7.500 BTU/h</t>
  </si>
  <si>
    <t>AR CONDICIONADO SPLIT 22.000 BTU's</t>
  </si>
  <si>
    <t>AR CONDICIONADO SPLIT 18.000 BTU's</t>
  </si>
  <si>
    <t>AR CONDICIONADO SPLIT 12.000 BTU's</t>
  </si>
  <si>
    <t>MESA AUTOPORTANTE (TAMPO 1.400 x 1.400 MM)</t>
  </si>
  <si>
    <t>VALOR TOTAL ESTIMADO (GERENCIADOR + PARTICIPANTES)</t>
  </si>
  <si>
    <t>DESCRI.</t>
  </si>
  <si>
    <t>QUAN. MÍNI (SR/PF/PE - UASG 200398)</t>
  </si>
  <si>
    <t>QUAN. MÁX.(SR/PF/PE - UASG 200398)</t>
  </si>
  <si>
    <t>QUAN. MÍNI (PQ MNT 7 - UASG 160200)</t>
  </si>
  <si>
    <t>QUAN. MÁXI. (PQ MNT 7 - UASG 160200)</t>
  </si>
  <si>
    <t>QUAN. MÍNI (IFPB - UASG 158138)</t>
  </si>
  <si>
    <t>QUAN. MÁXI (IFPB - UASG 158138)</t>
  </si>
  <si>
    <t>QUAN. MÍNI (HOSPI. NAVAL NATAL - UASG 783701)</t>
  </si>
  <si>
    <t>QUAN. MÁX (HOSPI. NAVAL NATAL - UASG 783701)</t>
  </si>
  <si>
    <t>QUAN. MÍNI (DLOG/PF - UASG 200334)</t>
  </si>
  <si>
    <t>QUAN. MÁXI(DLOG/PF - UASG 200334)</t>
  </si>
  <si>
    <t>QUAN. MÍNI (SR/PF/AP - UASG 200402)</t>
  </si>
  <si>
    <t>QUAN. MÁXI (SR/PF/AP - UASG 200402)</t>
  </si>
  <si>
    <t>ARMÁRIO DE AÇO COM PORTA DE VIDRO A PARTIR DE 1737MM X 480MMX 400MM. Modelos de referência: AP190S/CONTINENTAL E PANDIN/VITRINE.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</si>
</sst>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7" x14ac:knownFonts="1">
    <font>
      <sz val="11"/>
      <color theme="1"/>
      <name val="Calibri"/>
      <family val="2"/>
      <scheme val="minor"/>
    </font>
    <font>
      <b/>
      <sz val="7"/>
      <color rgb="FF000000"/>
      <name val="Times New Roman"/>
      <family val="1"/>
    </font>
    <font>
      <b/>
      <sz val="7"/>
      <color rgb="FF000000"/>
      <name val="Calibri"/>
      <family val="2"/>
      <scheme val="minor"/>
    </font>
    <font>
      <b/>
      <sz val="7"/>
      <color theme="1"/>
      <name val="Times New Roman"/>
      <family val="1"/>
    </font>
    <font>
      <sz val="7"/>
      <color rgb="FF000000"/>
      <name val="Times New Roman"/>
      <family val="1"/>
    </font>
    <font>
      <sz val="7"/>
      <color theme="1"/>
      <name val="Times New Roman"/>
      <family val="1"/>
    </font>
    <font>
      <b/>
      <sz val="7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8CBA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8" fontId="5" fillId="0" borderId="2" xfId="0" applyNumberFormat="1" applyFont="1" applyBorder="1" applyAlignment="1">
      <alignment horizontal="center" vertical="center" wrapText="1"/>
    </xf>
    <xf numFmtId="8" fontId="5" fillId="9" borderId="8" xfId="0" applyNumberFormat="1" applyFont="1" applyFill="1" applyBorder="1" applyAlignment="1">
      <alignment horizontal="center" vertical="center"/>
    </xf>
    <xf numFmtId="8" fontId="5" fillId="0" borderId="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 wrapText="1"/>
    </xf>
    <xf numFmtId="8" fontId="5" fillId="9" borderId="14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 wrapText="1"/>
    </xf>
    <xf numFmtId="8" fontId="5" fillId="9" borderId="19" xfId="0" applyNumberFormat="1" applyFont="1" applyFill="1" applyBorder="1" applyAlignment="1">
      <alignment horizontal="center" vertical="center"/>
    </xf>
    <xf numFmtId="8" fontId="6" fillId="0" borderId="16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973A0-77D4-4080-B146-7E6C2EEAE941}">
  <dimension ref="A1:Q27"/>
  <sheetViews>
    <sheetView tabSelected="1" workbookViewId="0">
      <selection activeCell="A8" sqref="A8:XFD8"/>
    </sheetView>
  </sheetViews>
  <sheetFormatPr defaultRowHeight="15" x14ac:dyDescent="0.25"/>
  <cols>
    <col min="1" max="1" width="3.140625" customWidth="1"/>
    <col min="2" max="2" width="9.5703125" customWidth="1"/>
    <col min="3" max="3" width="8.140625" customWidth="1"/>
    <col min="4" max="4" width="7.42578125" customWidth="1"/>
    <col min="5" max="5" width="6.5703125" customWidth="1"/>
    <col min="6" max="6" width="6.85546875" customWidth="1"/>
    <col min="7" max="7" width="7" customWidth="1"/>
    <col min="8" max="8" width="7.85546875" customWidth="1"/>
    <col min="9" max="9" width="7.140625" customWidth="1"/>
    <col min="10" max="10" width="7.7109375" customWidth="1"/>
    <col min="11" max="11" width="6.5703125" customWidth="1"/>
    <col min="12" max="12" width="6.140625" customWidth="1"/>
    <col min="13" max="13" width="6.7109375" customWidth="1"/>
    <col min="14" max="14" width="7.140625" customWidth="1"/>
    <col min="15" max="15" width="7.7109375" customWidth="1"/>
    <col min="16" max="16" width="9" customWidth="1"/>
    <col min="17" max="17" width="12.42578125" customWidth="1"/>
  </cols>
  <sheetData>
    <row r="1" spans="1:17" ht="28.5" customHeight="1" thickBot="1" x14ac:dyDescent="0.3">
      <c r="A1" s="47" t="s">
        <v>0</v>
      </c>
      <c r="B1" s="42" t="s">
        <v>30</v>
      </c>
      <c r="C1" s="49" t="s">
        <v>1</v>
      </c>
      <c r="D1" s="50"/>
      <c r="E1" s="52" t="s">
        <v>2</v>
      </c>
      <c r="F1" s="52"/>
      <c r="G1" s="52"/>
      <c r="H1" s="52"/>
      <c r="I1" s="52"/>
      <c r="J1" s="52"/>
      <c r="K1" s="52"/>
      <c r="L1" s="52"/>
      <c r="M1" s="52"/>
      <c r="N1" s="52"/>
      <c r="O1" s="51" t="s">
        <v>3</v>
      </c>
      <c r="P1" s="42" t="s">
        <v>4</v>
      </c>
      <c r="Q1" s="44" t="s">
        <v>5</v>
      </c>
    </row>
    <row r="2" spans="1:17" ht="63.75" thickBot="1" x14ac:dyDescent="0.3">
      <c r="A2" s="48"/>
      <c r="B2" s="43"/>
      <c r="C2" s="1" t="s">
        <v>31</v>
      </c>
      <c r="D2" s="1" t="s">
        <v>32</v>
      </c>
      <c r="E2" s="2" t="s">
        <v>33</v>
      </c>
      <c r="F2" s="2" t="s">
        <v>34</v>
      </c>
      <c r="G2" s="3" t="s">
        <v>35</v>
      </c>
      <c r="H2" s="3" t="s">
        <v>36</v>
      </c>
      <c r="I2" s="4" t="s">
        <v>37</v>
      </c>
      <c r="J2" s="4" t="s">
        <v>38</v>
      </c>
      <c r="K2" s="5" t="s">
        <v>39</v>
      </c>
      <c r="L2" s="5" t="s">
        <v>40</v>
      </c>
      <c r="M2" s="6" t="s">
        <v>41</v>
      </c>
      <c r="N2" s="6" t="s">
        <v>42</v>
      </c>
      <c r="O2" s="43"/>
      <c r="P2" s="43"/>
      <c r="Q2" s="45"/>
    </row>
    <row r="3" spans="1:17" ht="53.25" customHeight="1" thickBot="1" x14ac:dyDescent="0.3">
      <c r="A3" s="7">
        <v>1</v>
      </c>
      <c r="B3" s="8" t="s">
        <v>6</v>
      </c>
      <c r="C3" s="9">
        <v>1</v>
      </c>
      <c r="D3" s="10">
        <v>1</v>
      </c>
      <c r="E3" s="11">
        <v>1</v>
      </c>
      <c r="F3" s="11">
        <v>2</v>
      </c>
      <c r="G3" s="12">
        <v>0</v>
      </c>
      <c r="H3" s="12">
        <v>0</v>
      </c>
      <c r="I3" s="13">
        <v>1</v>
      </c>
      <c r="J3" s="13">
        <v>5</v>
      </c>
      <c r="K3" s="14">
        <v>1</v>
      </c>
      <c r="L3" s="14">
        <v>6</v>
      </c>
      <c r="M3" s="15">
        <v>1</v>
      </c>
      <c r="N3" s="15">
        <v>10</v>
      </c>
      <c r="O3" s="16">
        <f>SUM(D3,F3,H3,J3,L3,N3)</f>
        <v>24</v>
      </c>
      <c r="P3" s="17">
        <v>1067.33</v>
      </c>
      <c r="Q3" s="18">
        <f>O3*P3</f>
        <v>25615.919999999998</v>
      </c>
    </row>
    <row r="4" spans="1:17" ht="36.75" thickBot="1" x14ac:dyDescent="0.3">
      <c r="A4" s="7">
        <v>2</v>
      </c>
      <c r="B4" s="8" t="s">
        <v>7</v>
      </c>
      <c r="C4" s="9">
        <v>2</v>
      </c>
      <c r="D4" s="10">
        <v>2</v>
      </c>
      <c r="E4" s="11">
        <v>2</v>
      </c>
      <c r="F4" s="11">
        <v>2</v>
      </c>
      <c r="G4" s="12">
        <v>0</v>
      </c>
      <c r="H4" s="12">
        <v>0</v>
      </c>
      <c r="I4" s="13">
        <v>1</v>
      </c>
      <c r="J4" s="13">
        <v>2</v>
      </c>
      <c r="K4" s="14">
        <v>2</v>
      </c>
      <c r="L4" s="14">
        <v>12</v>
      </c>
      <c r="M4" s="15">
        <v>1</v>
      </c>
      <c r="N4" s="15">
        <v>20</v>
      </c>
      <c r="O4" s="16">
        <f>SUM(D4,F4,H4,J4,L4,N4)</f>
        <v>38</v>
      </c>
      <c r="P4" s="19">
        <v>1556.67</v>
      </c>
      <c r="Q4" s="18">
        <f t="shared" ref="Q4:Q26" si="0">O4*P4</f>
        <v>59153.460000000006</v>
      </c>
    </row>
    <row r="5" spans="1:17" ht="45.75" thickBot="1" x14ac:dyDescent="0.3">
      <c r="A5" s="7">
        <v>3</v>
      </c>
      <c r="B5" s="8" t="s">
        <v>8</v>
      </c>
      <c r="C5" s="9">
        <v>5</v>
      </c>
      <c r="D5" s="10">
        <v>12</v>
      </c>
      <c r="E5" s="11">
        <v>5</v>
      </c>
      <c r="F5" s="11">
        <v>10</v>
      </c>
      <c r="G5" s="12">
        <v>0</v>
      </c>
      <c r="H5" s="12">
        <v>0</v>
      </c>
      <c r="I5" s="13">
        <v>1</v>
      </c>
      <c r="J5" s="13">
        <v>10</v>
      </c>
      <c r="K5" s="14">
        <v>2</v>
      </c>
      <c r="L5" s="14">
        <v>24</v>
      </c>
      <c r="M5" s="15">
        <v>2</v>
      </c>
      <c r="N5" s="15">
        <v>48</v>
      </c>
      <c r="O5" s="16">
        <f>SUM(D5,F5,H5,J5,L5,N5)</f>
        <v>104</v>
      </c>
      <c r="P5" s="19">
        <v>863.17</v>
      </c>
      <c r="Q5" s="18">
        <f t="shared" si="0"/>
        <v>89769.68</v>
      </c>
    </row>
    <row r="6" spans="1:17" ht="45.75" thickBot="1" x14ac:dyDescent="0.3">
      <c r="A6" s="7">
        <v>4</v>
      </c>
      <c r="B6" s="8" t="s">
        <v>9</v>
      </c>
      <c r="C6" s="9">
        <v>1</v>
      </c>
      <c r="D6" s="10">
        <v>4</v>
      </c>
      <c r="E6" s="11">
        <v>1</v>
      </c>
      <c r="F6" s="11">
        <v>4</v>
      </c>
      <c r="G6" s="12">
        <v>0</v>
      </c>
      <c r="H6" s="12">
        <v>0</v>
      </c>
      <c r="I6" s="13">
        <v>1</v>
      </c>
      <c r="J6" s="13">
        <v>2</v>
      </c>
      <c r="K6" s="14">
        <v>0</v>
      </c>
      <c r="L6" s="14">
        <v>0</v>
      </c>
      <c r="M6" s="15">
        <v>1</v>
      </c>
      <c r="N6" s="15">
        <v>20</v>
      </c>
      <c r="O6" s="16">
        <f t="shared" ref="O6:O26" si="1">SUM(D6,F6,H6,J6,L6,N6)</f>
        <v>30</v>
      </c>
      <c r="P6" s="19">
        <v>1135</v>
      </c>
      <c r="Q6" s="18">
        <f t="shared" si="0"/>
        <v>34050</v>
      </c>
    </row>
    <row r="7" spans="1:17" ht="54.75" thickBot="1" x14ac:dyDescent="0.3">
      <c r="A7" s="7">
        <v>5</v>
      </c>
      <c r="B7" s="8" t="s">
        <v>10</v>
      </c>
      <c r="C7" s="9">
        <v>10</v>
      </c>
      <c r="D7" s="10">
        <v>20</v>
      </c>
      <c r="E7" s="11">
        <v>10</v>
      </c>
      <c r="F7" s="11">
        <v>30</v>
      </c>
      <c r="G7" s="12">
        <v>0</v>
      </c>
      <c r="H7" s="12">
        <v>0</v>
      </c>
      <c r="I7" s="13">
        <v>1</v>
      </c>
      <c r="J7" s="13">
        <v>20</v>
      </c>
      <c r="K7" s="14">
        <v>6</v>
      </c>
      <c r="L7" s="14">
        <v>24</v>
      </c>
      <c r="M7" s="15">
        <v>4</v>
      </c>
      <c r="N7" s="15">
        <v>200</v>
      </c>
      <c r="O7" s="16">
        <f t="shared" si="1"/>
        <v>294</v>
      </c>
      <c r="P7" s="19">
        <v>624.80999999999995</v>
      </c>
      <c r="Q7" s="18">
        <f t="shared" si="0"/>
        <v>183694.13999999998</v>
      </c>
    </row>
    <row r="8" spans="1:17" ht="36.75" thickBot="1" x14ac:dyDescent="0.3">
      <c r="A8" s="7">
        <v>6</v>
      </c>
      <c r="B8" s="8" t="s">
        <v>11</v>
      </c>
      <c r="C8" s="9">
        <v>1</v>
      </c>
      <c r="D8" s="10">
        <v>3</v>
      </c>
      <c r="E8" s="11">
        <v>1</v>
      </c>
      <c r="F8" s="11">
        <v>30</v>
      </c>
      <c r="G8" s="12">
        <v>0</v>
      </c>
      <c r="H8" s="12">
        <v>0</v>
      </c>
      <c r="I8" s="13">
        <v>1</v>
      </c>
      <c r="J8" s="13">
        <v>3</v>
      </c>
      <c r="K8" s="14">
        <v>1</v>
      </c>
      <c r="L8" s="14">
        <v>6</v>
      </c>
      <c r="M8" s="15">
        <v>1</v>
      </c>
      <c r="N8" s="15">
        <v>60</v>
      </c>
      <c r="O8" s="16">
        <f t="shared" si="1"/>
        <v>102</v>
      </c>
      <c r="P8" s="19">
        <v>1049.78</v>
      </c>
      <c r="Q8" s="18">
        <f t="shared" si="0"/>
        <v>107077.56</v>
      </c>
    </row>
    <row r="9" spans="1:17" ht="18.75" thickBot="1" x14ac:dyDescent="0.3">
      <c r="A9" s="7">
        <v>7</v>
      </c>
      <c r="B9" s="8" t="s">
        <v>12</v>
      </c>
      <c r="C9" s="9">
        <v>2</v>
      </c>
      <c r="D9" s="10">
        <v>10</v>
      </c>
      <c r="E9" s="11">
        <v>2</v>
      </c>
      <c r="F9" s="11">
        <v>10</v>
      </c>
      <c r="G9" s="12">
        <v>0</v>
      </c>
      <c r="H9" s="12">
        <v>0</v>
      </c>
      <c r="I9" s="13">
        <v>1</v>
      </c>
      <c r="J9" s="13">
        <v>10</v>
      </c>
      <c r="K9" s="14">
        <v>2</v>
      </c>
      <c r="L9" s="14">
        <v>15</v>
      </c>
      <c r="M9" s="15">
        <v>1</v>
      </c>
      <c r="N9" s="15">
        <v>60</v>
      </c>
      <c r="O9" s="16">
        <f t="shared" si="1"/>
        <v>105</v>
      </c>
      <c r="P9" s="19">
        <v>1100.67</v>
      </c>
      <c r="Q9" s="18">
        <f t="shared" si="0"/>
        <v>115570.35</v>
      </c>
    </row>
    <row r="10" spans="1:17" ht="36.75" thickBot="1" x14ac:dyDescent="0.3">
      <c r="A10" s="7">
        <v>8</v>
      </c>
      <c r="B10" s="8" t="s">
        <v>13</v>
      </c>
      <c r="C10" s="9">
        <v>1</v>
      </c>
      <c r="D10" s="10">
        <v>1</v>
      </c>
      <c r="E10" s="11">
        <v>1</v>
      </c>
      <c r="F10" s="11">
        <v>5</v>
      </c>
      <c r="G10" s="12">
        <v>0</v>
      </c>
      <c r="H10" s="12">
        <v>0</v>
      </c>
      <c r="I10" s="13">
        <v>1</v>
      </c>
      <c r="J10" s="13">
        <v>1</v>
      </c>
      <c r="K10" s="14">
        <v>3</v>
      </c>
      <c r="L10" s="14">
        <v>6</v>
      </c>
      <c r="M10" s="15">
        <v>1</v>
      </c>
      <c r="N10" s="15">
        <v>20</v>
      </c>
      <c r="O10" s="16">
        <f t="shared" si="1"/>
        <v>33</v>
      </c>
      <c r="P10" s="19">
        <v>4466.33</v>
      </c>
      <c r="Q10" s="18">
        <f t="shared" si="0"/>
        <v>147388.88999999998</v>
      </c>
    </row>
    <row r="11" spans="1:17" ht="27.75" thickBot="1" x14ac:dyDescent="0.3">
      <c r="A11" s="7">
        <v>9</v>
      </c>
      <c r="B11" s="8" t="s">
        <v>14</v>
      </c>
      <c r="C11" s="9">
        <v>7</v>
      </c>
      <c r="D11" s="10">
        <v>7</v>
      </c>
      <c r="E11" s="11">
        <v>7</v>
      </c>
      <c r="F11" s="11">
        <v>10</v>
      </c>
      <c r="G11" s="12">
        <v>0</v>
      </c>
      <c r="H11" s="12">
        <v>0</v>
      </c>
      <c r="I11" s="13">
        <v>1</v>
      </c>
      <c r="J11" s="13">
        <v>7</v>
      </c>
      <c r="K11" s="14">
        <v>3</v>
      </c>
      <c r="L11" s="14">
        <v>12</v>
      </c>
      <c r="M11" s="15">
        <v>1</v>
      </c>
      <c r="N11" s="15">
        <v>14</v>
      </c>
      <c r="O11" s="16">
        <f t="shared" si="1"/>
        <v>50</v>
      </c>
      <c r="P11" s="19">
        <v>1226.67</v>
      </c>
      <c r="Q11" s="18">
        <f t="shared" si="0"/>
        <v>61333.5</v>
      </c>
    </row>
    <row r="12" spans="1:17" ht="27.75" thickBot="1" x14ac:dyDescent="0.3">
      <c r="A12" s="7">
        <v>10</v>
      </c>
      <c r="B12" s="8" t="s">
        <v>15</v>
      </c>
      <c r="C12" s="9">
        <v>4</v>
      </c>
      <c r="D12" s="10">
        <v>4</v>
      </c>
      <c r="E12" s="11">
        <v>4</v>
      </c>
      <c r="F12" s="11">
        <v>5</v>
      </c>
      <c r="G12" s="12">
        <v>0</v>
      </c>
      <c r="H12" s="12">
        <v>0</v>
      </c>
      <c r="I12" s="13">
        <v>1</v>
      </c>
      <c r="J12" s="13">
        <v>2</v>
      </c>
      <c r="K12" s="14">
        <v>3</v>
      </c>
      <c r="L12" s="14">
        <v>22</v>
      </c>
      <c r="M12" s="15">
        <v>2</v>
      </c>
      <c r="N12" s="15">
        <v>32</v>
      </c>
      <c r="O12" s="16">
        <f t="shared" si="1"/>
        <v>65</v>
      </c>
      <c r="P12" s="19">
        <v>1705</v>
      </c>
      <c r="Q12" s="18">
        <f t="shared" si="0"/>
        <v>110825</v>
      </c>
    </row>
    <row r="13" spans="1:17" ht="27.75" thickBot="1" x14ac:dyDescent="0.3">
      <c r="A13" s="7">
        <v>11</v>
      </c>
      <c r="B13" s="8" t="s">
        <v>16</v>
      </c>
      <c r="C13" s="9">
        <v>4</v>
      </c>
      <c r="D13" s="10">
        <v>4</v>
      </c>
      <c r="E13" s="11">
        <v>4</v>
      </c>
      <c r="F13" s="11">
        <v>5</v>
      </c>
      <c r="G13" s="12">
        <v>0</v>
      </c>
      <c r="H13" s="12">
        <v>0</v>
      </c>
      <c r="I13" s="13">
        <v>1</v>
      </c>
      <c r="J13" s="13">
        <v>4</v>
      </c>
      <c r="K13" s="14">
        <v>1</v>
      </c>
      <c r="L13" s="14">
        <v>20</v>
      </c>
      <c r="M13" s="15">
        <v>1</v>
      </c>
      <c r="N13" s="15">
        <v>32</v>
      </c>
      <c r="O13" s="16">
        <f t="shared" si="1"/>
        <v>65</v>
      </c>
      <c r="P13" s="19">
        <v>7503.33</v>
      </c>
      <c r="Q13" s="18">
        <f t="shared" si="0"/>
        <v>487716.45</v>
      </c>
    </row>
    <row r="14" spans="1:17" ht="18.75" thickBot="1" x14ac:dyDescent="0.3">
      <c r="A14" s="7">
        <v>12</v>
      </c>
      <c r="B14" s="8" t="s">
        <v>17</v>
      </c>
      <c r="C14" s="9">
        <v>1</v>
      </c>
      <c r="D14" s="10">
        <v>5</v>
      </c>
      <c r="E14" s="11">
        <v>1</v>
      </c>
      <c r="F14" s="11">
        <v>5</v>
      </c>
      <c r="G14" s="12">
        <v>1</v>
      </c>
      <c r="H14" s="12">
        <v>5</v>
      </c>
      <c r="I14" s="13">
        <v>1</v>
      </c>
      <c r="J14" s="13">
        <v>5</v>
      </c>
      <c r="K14" s="14">
        <v>1</v>
      </c>
      <c r="L14" s="14">
        <v>16</v>
      </c>
      <c r="M14" s="15">
        <v>1</v>
      </c>
      <c r="N14" s="15">
        <v>24</v>
      </c>
      <c r="O14" s="16">
        <f t="shared" si="1"/>
        <v>60</v>
      </c>
      <c r="P14" s="19">
        <v>3678.17</v>
      </c>
      <c r="Q14" s="18">
        <f t="shared" si="0"/>
        <v>220690.2</v>
      </c>
    </row>
    <row r="15" spans="1:17" ht="15.75" thickBot="1" x14ac:dyDescent="0.3">
      <c r="A15" s="7">
        <v>13</v>
      </c>
      <c r="B15" s="8" t="s">
        <v>18</v>
      </c>
      <c r="C15" s="9">
        <v>16</v>
      </c>
      <c r="D15" s="10">
        <v>30</v>
      </c>
      <c r="E15" s="11">
        <v>16</v>
      </c>
      <c r="F15" s="11">
        <v>30</v>
      </c>
      <c r="G15" s="12">
        <v>1</v>
      </c>
      <c r="H15" s="12">
        <v>20</v>
      </c>
      <c r="I15" s="13">
        <v>1</v>
      </c>
      <c r="J15" s="13">
        <v>20</v>
      </c>
      <c r="K15" s="14">
        <v>3</v>
      </c>
      <c r="L15" s="14">
        <v>70</v>
      </c>
      <c r="M15" s="15">
        <v>1</v>
      </c>
      <c r="N15" s="15">
        <v>64</v>
      </c>
      <c r="O15" s="16">
        <f t="shared" si="1"/>
        <v>234</v>
      </c>
      <c r="P15" s="19">
        <v>885.99</v>
      </c>
      <c r="Q15" s="18">
        <f t="shared" si="0"/>
        <v>207321.66</v>
      </c>
    </row>
    <row r="16" spans="1:17" ht="15.75" thickBot="1" x14ac:dyDescent="0.3">
      <c r="A16" s="7">
        <v>14</v>
      </c>
      <c r="B16" s="8" t="s">
        <v>19</v>
      </c>
      <c r="C16" s="9">
        <v>8</v>
      </c>
      <c r="D16" s="10">
        <v>14</v>
      </c>
      <c r="E16" s="11">
        <v>8</v>
      </c>
      <c r="F16" s="11">
        <v>20</v>
      </c>
      <c r="G16" s="12">
        <v>1</v>
      </c>
      <c r="H16" s="12">
        <v>10</v>
      </c>
      <c r="I16" s="13">
        <v>1</v>
      </c>
      <c r="J16" s="13">
        <v>10</v>
      </c>
      <c r="K16" s="14">
        <v>1</v>
      </c>
      <c r="L16" s="14">
        <v>30</v>
      </c>
      <c r="M16" s="15">
        <v>1</v>
      </c>
      <c r="N16" s="15">
        <v>32</v>
      </c>
      <c r="O16" s="16">
        <f t="shared" si="1"/>
        <v>116</v>
      </c>
      <c r="P16" s="19">
        <v>815.78</v>
      </c>
      <c r="Q16" s="18">
        <f t="shared" si="0"/>
        <v>94630.48</v>
      </c>
    </row>
    <row r="17" spans="1:17" ht="72.75" thickBot="1" x14ac:dyDescent="0.3">
      <c r="A17" s="7">
        <v>15</v>
      </c>
      <c r="B17" s="8" t="s">
        <v>20</v>
      </c>
      <c r="C17" s="9">
        <v>1</v>
      </c>
      <c r="D17" s="10">
        <v>2</v>
      </c>
      <c r="E17" s="11">
        <v>0</v>
      </c>
      <c r="F17" s="11">
        <v>0</v>
      </c>
      <c r="G17" s="12">
        <v>0</v>
      </c>
      <c r="H17" s="12">
        <v>0</v>
      </c>
      <c r="I17" s="13">
        <v>0</v>
      </c>
      <c r="J17" s="13">
        <v>0</v>
      </c>
      <c r="K17" s="14">
        <v>1</v>
      </c>
      <c r="L17" s="14">
        <v>5</v>
      </c>
      <c r="M17" s="15">
        <v>1</v>
      </c>
      <c r="N17" s="15">
        <v>8</v>
      </c>
      <c r="O17" s="16">
        <f t="shared" si="1"/>
        <v>15</v>
      </c>
      <c r="P17" s="19">
        <v>4855.66</v>
      </c>
      <c r="Q17" s="18">
        <f t="shared" si="0"/>
        <v>72834.899999999994</v>
      </c>
    </row>
    <row r="18" spans="1:17" ht="72.75" thickBot="1" x14ac:dyDescent="0.3">
      <c r="A18" s="7">
        <v>16</v>
      </c>
      <c r="B18" s="8" t="s">
        <v>21</v>
      </c>
      <c r="C18" s="9">
        <v>2</v>
      </c>
      <c r="D18" s="10">
        <v>4</v>
      </c>
      <c r="E18" s="11">
        <v>0</v>
      </c>
      <c r="F18" s="11">
        <v>0</v>
      </c>
      <c r="G18" s="12">
        <v>0</v>
      </c>
      <c r="H18" s="12">
        <v>0</v>
      </c>
      <c r="I18" s="13">
        <v>0</v>
      </c>
      <c r="J18" s="13">
        <v>0</v>
      </c>
      <c r="K18" s="14">
        <v>2</v>
      </c>
      <c r="L18" s="14">
        <v>5</v>
      </c>
      <c r="M18" s="15">
        <v>1</v>
      </c>
      <c r="N18" s="15">
        <v>16</v>
      </c>
      <c r="O18" s="16">
        <f t="shared" si="1"/>
        <v>25</v>
      </c>
      <c r="P18" s="19">
        <v>3322.59</v>
      </c>
      <c r="Q18" s="18">
        <f t="shared" si="0"/>
        <v>83064.75</v>
      </c>
    </row>
    <row r="19" spans="1:17" ht="72.75" thickBot="1" x14ac:dyDescent="0.3">
      <c r="A19" s="7">
        <v>17</v>
      </c>
      <c r="B19" s="8" t="s">
        <v>22</v>
      </c>
      <c r="C19" s="9">
        <v>4</v>
      </c>
      <c r="D19" s="10">
        <v>6</v>
      </c>
      <c r="E19" s="11">
        <v>0</v>
      </c>
      <c r="F19" s="11">
        <v>0</v>
      </c>
      <c r="G19" s="12">
        <v>0</v>
      </c>
      <c r="H19" s="12">
        <v>0</v>
      </c>
      <c r="I19" s="13">
        <v>0</v>
      </c>
      <c r="J19" s="13">
        <v>0</v>
      </c>
      <c r="K19" s="14">
        <v>1</v>
      </c>
      <c r="L19" s="14">
        <v>11</v>
      </c>
      <c r="M19" s="15">
        <v>1</v>
      </c>
      <c r="N19" s="15">
        <v>24</v>
      </c>
      <c r="O19" s="16">
        <f t="shared" si="1"/>
        <v>41</v>
      </c>
      <c r="P19" s="19">
        <v>2228.44</v>
      </c>
      <c r="Q19" s="18">
        <f t="shared" si="0"/>
        <v>91366.040000000008</v>
      </c>
    </row>
    <row r="20" spans="1:17" ht="72.75" thickBot="1" x14ac:dyDescent="0.3">
      <c r="A20" s="7">
        <v>18</v>
      </c>
      <c r="B20" s="8" t="s">
        <v>23</v>
      </c>
      <c r="C20" s="9">
        <v>1</v>
      </c>
      <c r="D20" s="10">
        <v>3</v>
      </c>
      <c r="E20" s="11">
        <v>0</v>
      </c>
      <c r="F20" s="11">
        <v>0</v>
      </c>
      <c r="G20" s="12">
        <v>0</v>
      </c>
      <c r="H20" s="12">
        <v>0</v>
      </c>
      <c r="I20" s="13">
        <v>0</v>
      </c>
      <c r="J20" s="13">
        <v>0</v>
      </c>
      <c r="K20" s="14">
        <v>1</v>
      </c>
      <c r="L20" s="14">
        <v>6</v>
      </c>
      <c r="M20" s="15">
        <v>1</v>
      </c>
      <c r="N20" s="15">
        <v>12</v>
      </c>
      <c r="O20" s="16">
        <f t="shared" si="1"/>
        <v>21</v>
      </c>
      <c r="P20" s="19">
        <v>1951.46</v>
      </c>
      <c r="Q20" s="18">
        <f t="shared" si="0"/>
        <v>40980.660000000003</v>
      </c>
    </row>
    <row r="21" spans="1:17" ht="72.75" thickBot="1" x14ac:dyDescent="0.3">
      <c r="A21" s="7">
        <v>19</v>
      </c>
      <c r="B21" s="8" t="s">
        <v>24</v>
      </c>
      <c r="C21" s="9">
        <v>2</v>
      </c>
      <c r="D21" s="10">
        <v>4</v>
      </c>
      <c r="E21" s="11">
        <v>0</v>
      </c>
      <c r="F21" s="11">
        <v>0</v>
      </c>
      <c r="G21" s="12">
        <v>0</v>
      </c>
      <c r="H21" s="12">
        <v>0</v>
      </c>
      <c r="I21" s="13">
        <v>0</v>
      </c>
      <c r="J21" s="13">
        <v>0</v>
      </c>
      <c r="K21" s="14">
        <v>0</v>
      </c>
      <c r="L21" s="14">
        <v>0</v>
      </c>
      <c r="M21" s="15">
        <v>1</v>
      </c>
      <c r="N21" s="15">
        <v>16</v>
      </c>
      <c r="O21" s="16">
        <f t="shared" si="1"/>
        <v>20</v>
      </c>
      <c r="P21" s="19">
        <v>1636.23</v>
      </c>
      <c r="Q21" s="18">
        <f t="shared" si="0"/>
        <v>32724.6</v>
      </c>
    </row>
    <row r="22" spans="1:17" ht="36.75" thickBot="1" x14ac:dyDescent="0.3">
      <c r="A22" s="7">
        <v>20</v>
      </c>
      <c r="B22" s="8" t="s">
        <v>25</v>
      </c>
      <c r="C22" s="9">
        <v>5</v>
      </c>
      <c r="D22" s="10">
        <v>15</v>
      </c>
      <c r="E22" s="11">
        <v>5</v>
      </c>
      <c r="F22" s="11">
        <v>5</v>
      </c>
      <c r="G22" s="12">
        <v>1</v>
      </c>
      <c r="H22" s="12">
        <v>20</v>
      </c>
      <c r="I22" s="13">
        <v>1</v>
      </c>
      <c r="J22" s="13">
        <v>10</v>
      </c>
      <c r="K22" s="14">
        <v>3</v>
      </c>
      <c r="L22" s="14">
        <v>25</v>
      </c>
      <c r="M22" s="15">
        <v>1</v>
      </c>
      <c r="N22" s="15">
        <v>48</v>
      </c>
      <c r="O22" s="16">
        <f t="shared" si="1"/>
        <v>123</v>
      </c>
      <c r="P22" s="19">
        <v>4019.96</v>
      </c>
      <c r="Q22" s="18">
        <f t="shared" si="0"/>
        <v>494455.08</v>
      </c>
    </row>
    <row r="23" spans="1:17" ht="36.75" thickBot="1" x14ac:dyDescent="0.3">
      <c r="A23" s="7">
        <v>21</v>
      </c>
      <c r="B23" s="8" t="s">
        <v>26</v>
      </c>
      <c r="C23" s="9">
        <v>5</v>
      </c>
      <c r="D23" s="10">
        <v>15</v>
      </c>
      <c r="E23" s="11">
        <v>5</v>
      </c>
      <c r="F23" s="11">
        <v>5</v>
      </c>
      <c r="G23" s="12">
        <v>1</v>
      </c>
      <c r="H23" s="12">
        <v>20</v>
      </c>
      <c r="I23" s="13">
        <v>0</v>
      </c>
      <c r="J23" s="13">
        <v>0</v>
      </c>
      <c r="K23" s="14">
        <v>3</v>
      </c>
      <c r="L23" s="14">
        <v>25</v>
      </c>
      <c r="M23" s="15">
        <v>1</v>
      </c>
      <c r="N23" s="15">
        <v>50</v>
      </c>
      <c r="O23" s="16">
        <f t="shared" si="1"/>
        <v>115</v>
      </c>
      <c r="P23" s="19">
        <v>3053.33</v>
      </c>
      <c r="Q23" s="18">
        <f t="shared" si="0"/>
        <v>351132.95</v>
      </c>
    </row>
    <row r="24" spans="1:17" ht="36.75" thickBot="1" x14ac:dyDescent="0.3">
      <c r="A24" s="7">
        <v>22</v>
      </c>
      <c r="B24" s="8" t="s">
        <v>27</v>
      </c>
      <c r="C24" s="9">
        <v>5</v>
      </c>
      <c r="D24" s="10">
        <v>15</v>
      </c>
      <c r="E24" s="11">
        <v>5</v>
      </c>
      <c r="F24" s="11">
        <v>5</v>
      </c>
      <c r="G24" s="12">
        <v>1</v>
      </c>
      <c r="H24" s="12">
        <v>10</v>
      </c>
      <c r="I24" s="13">
        <v>0</v>
      </c>
      <c r="J24" s="13">
        <v>0</v>
      </c>
      <c r="K24" s="14">
        <v>3</v>
      </c>
      <c r="L24" s="14">
        <v>25</v>
      </c>
      <c r="M24" s="15">
        <v>1</v>
      </c>
      <c r="N24" s="15">
        <v>80</v>
      </c>
      <c r="O24" s="16">
        <f t="shared" si="1"/>
        <v>135</v>
      </c>
      <c r="P24" s="19">
        <v>1977.11</v>
      </c>
      <c r="Q24" s="18">
        <f t="shared" si="0"/>
        <v>266909.84999999998</v>
      </c>
    </row>
    <row r="25" spans="1:17" ht="45.75" thickBot="1" x14ac:dyDescent="0.3">
      <c r="A25" s="20">
        <v>23</v>
      </c>
      <c r="B25" s="21" t="s">
        <v>28</v>
      </c>
      <c r="C25" s="22">
        <v>10</v>
      </c>
      <c r="D25" s="22">
        <v>35</v>
      </c>
      <c r="E25" s="23">
        <v>0</v>
      </c>
      <c r="F25" s="23">
        <v>0</v>
      </c>
      <c r="G25" s="24">
        <v>0</v>
      </c>
      <c r="H25" s="24">
        <v>0</v>
      </c>
      <c r="I25" s="25">
        <v>0</v>
      </c>
      <c r="J25" s="25">
        <v>0</v>
      </c>
      <c r="K25" s="26">
        <v>0</v>
      </c>
      <c r="L25" s="26">
        <v>0</v>
      </c>
      <c r="M25" s="27">
        <v>0</v>
      </c>
      <c r="N25" s="27">
        <v>0</v>
      </c>
      <c r="O25" s="28">
        <f t="shared" si="1"/>
        <v>35</v>
      </c>
      <c r="P25" s="29">
        <v>1858.12</v>
      </c>
      <c r="Q25" s="30">
        <f t="shared" si="0"/>
        <v>65034.2</v>
      </c>
    </row>
    <row r="26" spans="1:17" ht="177.75" customHeight="1" thickBot="1" x14ac:dyDescent="0.3">
      <c r="A26" s="31">
        <v>24</v>
      </c>
      <c r="B26" s="21" t="s">
        <v>43</v>
      </c>
      <c r="C26" s="32">
        <v>1</v>
      </c>
      <c r="D26" s="32">
        <v>2</v>
      </c>
      <c r="E26" s="33">
        <v>0</v>
      </c>
      <c r="F26" s="33">
        <v>0</v>
      </c>
      <c r="G26" s="34">
        <v>0</v>
      </c>
      <c r="H26" s="34">
        <v>0</v>
      </c>
      <c r="I26" s="35">
        <v>0</v>
      </c>
      <c r="J26" s="35">
        <v>0</v>
      </c>
      <c r="K26" s="36">
        <v>0</v>
      </c>
      <c r="L26" s="36">
        <v>0</v>
      </c>
      <c r="M26" s="37">
        <v>0</v>
      </c>
      <c r="N26" s="37">
        <v>0</v>
      </c>
      <c r="O26" s="38">
        <f t="shared" si="1"/>
        <v>2</v>
      </c>
      <c r="P26" s="39">
        <v>1021.27</v>
      </c>
      <c r="Q26" s="40">
        <f t="shared" si="0"/>
        <v>2042.54</v>
      </c>
    </row>
    <row r="27" spans="1:17" x14ac:dyDescent="0.25">
      <c r="A27" s="46" t="s">
        <v>29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1">
        <f>SUM(Q3:Q26)</f>
        <v>3445382.8600000003</v>
      </c>
    </row>
  </sheetData>
  <mergeCells count="8">
    <mergeCell ref="P1:P2"/>
    <mergeCell ref="Q1:Q2"/>
    <mergeCell ref="A27:P27"/>
    <mergeCell ref="A1:A2"/>
    <mergeCell ref="B1:B2"/>
    <mergeCell ref="C1:D1"/>
    <mergeCell ref="O1:O2"/>
    <mergeCell ref="E1:N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Mat. Noronha</vt:lpstr>
      <vt:lpstr>'Mat. Noronha'!Area_de_impressao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Pereira de Vasconcelos</dc:creator>
  <cp:lastModifiedBy>Marcelo Pereira de Vasconcelos</cp:lastModifiedBy>
  <cp:lastPrinted>2024-06-18T16:45:57Z</cp:lastPrinted>
  <dcterms:created xsi:type="dcterms:W3CDTF">2024-04-23T18:02:49Z</dcterms:created>
  <dcterms:modified xsi:type="dcterms:W3CDTF">2024-06-20T14:25:00Z</dcterms:modified>
</cp:coreProperties>
</file>